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6_ERDF\1 výzva\"/>
    </mc:Choice>
  </mc:AlternateContent>
  <xr:revisionPtr revIDLastSave="0" documentId="13_ncr:1_{E9A577EE-1A85-4833-99A5-38AC8E2F778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R9" i="1"/>
  <c r="S9" i="1"/>
  <c r="R10" i="1"/>
  <c r="S10" i="1"/>
  <c r="O8" i="1"/>
  <c r="O9" i="1"/>
  <c r="O10" i="1"/>
  <c r="R7" i="1"/>
  <c r="O7" i="1"/>
  <c r="Q13" i="1" l="1"/>
  <c r="P13" i="1"/>
  <c r="S7" i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<sst xmlns="http://schemas.openxmlformats.org/spreadsheetml/2006/main" count="48" uniqueCount="43">
  <si>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</si>
  <si>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</si>
  <si>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</si>
  <si>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</si>
  <si>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</si>
  <si>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</si>
  <si>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</si>
  <si>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</si>
  <si>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</si>
  <si>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</si>
  <si>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</si>
  <si>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</si>
  <si>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</si>
  <si>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</si>
  <si>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</si>
  <si>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</si>
  <si>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</si>
  <si>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</si>
  <si>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</si>
  <si>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</si>
  <si>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</si>
  <si>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</si>
  <si>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</si>
  <si>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</si>
  <si>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</si>
  <si>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</si>
  <si>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</si>
  <si>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</si>
  <si>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Název projektu: ERDF KVALITA ZČU 
Číslo projektu: CZ.02.02.01/00/23_023/0008982</t>
  </si>
  <si>
    <t>ANO</t>
  </si>
  <si>
    <t xml:space="preserve">Příloha č. 2 Kupní smlouvy - technická specifikace
Laboratorní a měřící technika (III.) 016 - 2025 </t>
  </si>
  <si>
    <t>Společná faktura</t>
  </si>
  <si>
    <t>Polarimetr</t>
  </si>
  <si>
    <t>Trubice polarimetrická</t>
  </si>
  <si>
    <t>Náhradní LED osvětlení</t>
  </si>
  <si>
    <t>PaedDr. Vladimír Sirotek, CSc.,
Tel.: 37763 6655,
702 194 299</t>
  </si>
  <si>
    <t>Veleslavínova 42, 
301 00 Plzeň,
Fakulta pedagogická - Katedra chemie,
místnost VC 106</t>
  </si>
  <si>
    <t>28 dní</t>
  </si>
  <si>
    <t>Náhradní trubice polarimetrická 100 mm k danému polarimetru.
Nutná kompatibilita s pol.č. 1.</t>
  </si>
  <si>
    <t>Náhradní trubice polarimetrická 200 mm k danému polarimetru.
Nutná kompatibilita s pol.č. 1.</t>
  </si>
  <si>
    <t>Náhradní LED osvětlení pro daný polarimetr.
Nutná kompatibilita s pol.č. 1.</t>
  </si>
  <si>
    <t>Polarimetr kruhový manuální s příslušenstvím.
Přístroj klasické robustní konstrukce s otočným hranolem.
Kruhová stupnice s rozsahem min. +/-180° s odečítáním po 0,05°.
Zdroj světla: LED (vlnová délka 589 nm).
Včetně polarimetrické trubice dlouhé 100 a 200 mm.
Nutná kompatibilita s pol. č. 2 až  4.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</si>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</sst>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10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3" borderId="12" xfId="0" applyNumberForma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 wrapText="1" indent="1"/>
    </xf>
    <xf numFmtId="164" fontId="0" fillId="0" borderId="13" xfId="0" applyNumberFormat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13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1"/>
  <sheetViews>
    <sheetView tabSelected="1" topLeftCell="C1" zoomScaleNormal="100" workbookViewId="0">
      <selection activeCell="G7" sqref="G7:G10"/>
    </sheetView>
  </sheetViews>
  <sheetFormatPr defaultRowHeight="15" x14ac:dyDescent="0.25"/>
  <cols>
    <col min="1" max="1" width="1.42578125" customWidth="1"/>
    <col min="2" max="2" width="5.7109375" customWidth="1"/>
    <col min="3" max="3" width="33.28515625" style="1" customWidth="1"/>
    <col min="4" max="4" width="11.7109375" style="2" customWidth="1"/>
    <col min="5" max="5" width="11.140625" style="3" customWidth="1"/>
    <col min="6" max="6" width="89.28515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26.5703125" customWidth="1"/>
    <col min="12" max="12" width="31.28515625" customWidth="1"/>
    <col min="13" max="13" width="37.28515625" style="4" customWidth="1"/>
    <col min="14" max="14" width="26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9.5703125" style="5" customWidth="1"/>
  </cols>
  <sheetData>
    <row r="1" spans="1:21" ht="39.75" customHeight="1" x14ac:dyDescent="0.25">
      <c r="B1" s="99" t="s">
        <v>30</v>
      </c>
      <c r="C1" s="100"/>
      <c r="D1" s="10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42</v>
      </c>
      <c r="K6" s="22" t="s">
        <v>19</v>
      </c>
      <c r="L6" s="71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71" t="s">
        <v>8</v>
      </c>
      <c r="S6" s="71" t="s">
        <v>9</v>
      </c>
      <c r="T6" s="22" t="s">
        <v>23</v>
      </c>
      <c r="U6" s="22" t="s">
        <v>24</v>
      </c>
    </row>
    <row r="7" spans="1:21" ht="144" customHeight="1" thickTop="1" x14ac:dyDescent="0.25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41</v>
      </c>
      <c r="G7" s="101"/>
      <c r="H7" s="81" t="s">
        <v>31</v>
      </c>
      <c r="I7" s="84" t="s">
        <v>29</v>
      </c>
      <c r="J7" s="87" t="s">
        <v>28</v>
      </c>
      <c r="K7" s="93"/>
      <c r="L7" s="81" t="s">
        <v>35</v>
      </c>
      <c r="M7" s="81" t="s">
        <v>36</v>
      </c>
      <c r="N7" s="90" t="s">
        <v>37</v>
      </c>
      <c r="O7" s="40">
        <f>P7*D7</f>
        <v>29900</v>
      </c>
      <c r="P7" s="41">
        <v>29900</v>
      </c>
      <c r="Q7" s="105"/>
      <c r="R7" s="42">
        <f>D7*Q7</f>
        <v>0</v>
      </c>
      <c r="S7" s="43" t="str">
        <f t="shared" ref="S7" si="0">IF(ISNUMBER(Q7), IF(Q7&gt;P7,"NEVYHOVUJE","VYHOVUJE")," ")</f>
        <v xml:space="preserve"> </v>
      </c>
      <c r="T7" s="84"/>
      <c r="U7" s="96" t="s">
        <v>13</v>
      </c>
    </row>
    <row r="8" spans="1:21" ht="56.25" customHeight="1" x14ac:dyDescent="0.25">
      <c r="A8" s="25"/>
      <c r="B8" s="62">
        <v>2</v>
      </c>
      <c r="C8" s="63" t="s">
        <v>33</v>
      </c>
      <c r="D8" s="64">
        <v>1</v>
      </c>
      <c r="E8" s="65" t="s">
        <v>26</v>
      </c>
      <c r="F8" s="66" t="s">
        <v>38</v>
      </c>
      <c r="G8" s="102"/>
      <c r="H8" s="82"/>
      <c r="I8" s="85"/>
      <c r="J8" s="88"/>
      <c r="K8" s="94"/>
      <c r="L8" s="82"/>
      <c r="M8" s="88"/>
      <c r="N8" s="91"/>
      <c r="O8" s="67">
        <f>P8*D8</f>
        <v>5175</v>
      </c>
      <c r="P8" s="68">
        <v>5175</v>
      </c>
      <c r="Q8" s="106"/>
      <c r="R8" s="69">
        <f>D8*Q8</f>
        <v>0</v>
      </c>
      <c r="S8" s="70" t="str">
        <f t="shared" ref="S8:S10" si="1">IF(ISNUMBER(Q8), IF(Q8&gt;P8,"NEVYHOVUJE","VYHOVUJE")," ")</f>
        <v xml:space="preserve"> </v>
      </c>
      <c r="T8" s="85"/>
      <c r="U8" s="97"/>
    </row>
    <row r="9" spans="1:21" ht="56.25" customHeight="1" x14ac:dyDescent="0.25">
      <c r="A9" s="25"/>
      <c r="B9" s="44">
        <v>3</v>
      </c>
      <c r="C9" s="45" t="s">
        <v>33</v>
      </c>
      <c r="D9" s="46">
        <v>1</v>
      </c>
      <c r="E9" s="47" t="s">
        <v>26</v>
      </c>
      <c r="F9" s="48" t="s">
        <v>39</v>
      </c>
      <c r="G9" s="103"/>
      <c r="H9" s="82"/>
      <c r="I9" s="85"/>
      <c r="J9" s="88"/>
      <c r="K9" s="94"/>
      <c r="L9" s="82"/>
      <c r="M9" s="88"/>
      <c r="N9" s="91"/>
      <c r="O9" s="49">
        <f>P9*D9</f>
        <v>5450</v>
      </c>
      <c r="P9" s="50">
        <v>5450</v>
      </c>
      <c r="Q9" s="107"/>
      <c r="R9" s="51">
        <f>D9*Q9</f>
        <v>0</v>
      </c>
      <c r="S9" s="52" t="str">
        <f t="shared" si="1"/>
        <v xml:space="preserve"> </v>
      </c>
      <c r="T9" s="85"/>
      <c r="U9" s="97"/>
    </row>
    <row r="10" spans="1:21" ht="56.25" customHeight="1" thickBot="1" x14ac:dyDescent="0.3">
      <c r="A10" s="25"/>
      <c r="B10" s="53">
        <v>4</v>
      </c>
      <c r="C10" s="54" t="s">
        <v>34</v>
      </c>
      <c r="D10" s="55">
        <v>1</v>
      </c>
      <c r="E10" s="56" t="s">
        <v>26</v>
      </c>
      <c r="F10" s="57" t="s">
        <v>40</v>
      </c>
      <c r="G10" s="104"/>
      <c r="H10" s="83"/>
      <c r="I10" s="86"/>
      <c r="J10" s="89"/>
      <c r="K10" s="95"/>
      <c r="L10" s="83"/>
      <c r="M10" s="89"/>
      <c r="N10" s="92"/>
      <c r="O10" s="58">
        <f>P10*D10</f>
        <v>6350</v>
      </c>
      <c r="P10" s="59">
        <v>6350</v>
      </c>
      <c r="Q10" s="108"/>
      <c r="R10" s="60">
        <f>D10*Q10</f>
        <v>0</v>
      </c>
      <c r="S10" s="61" t="str">
        <f t="shared" si="1"/>
        <v xml:space="preserve"> </v>
      </c>
      <c r="T10" s="86"/>
      <c r="U10" s="98"/>
    </row>
    <row r="11" spans="1:21" ht="16.5" thickTop="1" thickBot="1" x14ac:dyDescent="0.3">
      <c r="C11"/>
      <c r="D11"/>
      <c r="E11"/>
      <c r="F11"/>
      <c r="G11"/>
      <c r="H11"/>
      <c r="I11"/>
      <c r="M11"/>
      <c r="N11"/>
      <c r="O11"/>
    </row>
    <row r="12" spans="1:21" ht="60.75" customHeight="1" thickTop="1" thickBot="1" x14ac:dyDescent="0.3">
      <c r="B12" s="72" t="s">
        <v>10</v>
      </c>
      <c r="C12" s="73"/>
      <c r="D12" s="73"/>
      <c r="E12" s="73"/>
      <c r="F12" s="73"/>
      <c r="G12" s="73"/>
      <c r="H12" s="26"/>
      <c r="I12" s="26"/>
      <c r="J12" s="26"/>
      <c r="K12" s="9"/>
      <c r="L12" s="9"/>
      <c r="M12" s="9"/>
      <c r="N12" s="27"/>
      <c r="O12" s="27"/>
      <c r="P12" s="28" t="s">
        <v>11</v>
      </c>
      <c r="Q12" s="74" t="s">
        <v>12</v>
      </c>
      <c r="R12" s="75"/>
      <c r="S12" s="76"/>
      <c r="T12" s="20"/>
      <c r="U12" s="29"/>
    </row>
    <row r="13" spans="1:21" ht="33" customHeight="1" thickTop="1" thickBot="1" x14ac:dyDescent="0.3">
      <c r="B13" s="77" t="s">
        <v>25</v>
      </c>
      <c r="C13" s="77"/>
      <c r="D13" s="77"/>
      <c r="E13" s="77"/>
      <c r="F13" s="77"/>
      <c r="G13" s="77"/>
      <c r="H13" s="30"/>
      <c r="K13" s="7"/>
      <c r="L13" s="7"/>
      <c r="M13" s="7"/>
      <c r="N13" s="31"/>
      <c r="O13" s="31"/>
      <c r="P13" s="32">
        <f>SUM(O7:O10)</f>
        <v>46875</v>
      </c>
      <c r="Q13" s="78">
        <f>SUM(R7:R10)</f>
        <v>0</v>
      </c>
      <c r="R13" s="79"/>
      <c r="S13" s="80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spans="3:9" ht="14.25" customHeight="1" x14ac:dyDescent="0.25"/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</sheetData>
  <sheetProtection algorithmName="SHA-512" hashValue="0BiSzNprKf794ZbmIvRFMkvxNAK4w9SGrgzphvuHCRdEri0He4GpUjZpmhlMK15HNgC1GiDKmVS530qHPk2EWQ==" saltValue="JarZETvzAMfndKfsfZagbw==" spinCount="100000" sheet="1" objects="1" scenarios="1"/>
  <mergeCells count="14">
    <mergeCell ref="T7:T10"/>
    <mergeCell ref="U7:U10"/>
    <mergeCell ref="B1:D1"/>
    <mergeCell ref="B12:G12"/>
    <mergeCell ref="Q12:S12"/>
    <mergeCell ref="B13:G13"/>
    <mergeCell ref="Q13:S13"/>
    <mergeCell ref="H7:H10"/>
    <mergeCell ref="I7:I10"/>
    <mergeCell ref="J7:J10"/>
    <mergeCell ref="L7:L10"/>
    <mergeCell ref="M7:M10"/>
    <mergeCell ref="N7:N10"/>
    <mergeCell ref="K7:K10"/>
  </mergeCells>
  <conditionalFormatting sqref="B7:B10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10">
    <cfRule type="containsBlanks" dxfId="6" priority="1">
      <formula>LEN(TRIM(D7))=0</formula>
    </cfRule>
  </conditionalFormatting>
  <conditionalFormatting sqref="G7:G10 Q7:Q10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10">
    <cfRule type="notContainsBlanks" dxfId="2" priority="83">
      <formula>LEN(TRIM(G7))&gt;0</formula>
    </cfRule>
  </conditionalFormatting>
  <conditionalFormatting sqref="S7:S10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:E10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2025-01-16T11:26:46Z</cp:lastPrinted>
  <dcterms:created xsi:type="dcterms:W3CDTF">2014-03-05T12:43:32Z</dcterms:created>
  <dcterms:modified xsi:type="dcterms:W3CDTF">2025-03-24T13:26:18Z</dcterms:modified>
</cp:coreProperties>
</file>